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ALAN\Desktop\ix_2025_t1\"/>
    </mc:Choice>
  </mc:AlternateContent>
  <xr:revisionPtr revIDLastSave="0" documentId="13_ncr:1_{3077AA34-30A4-43CF-B914-EFC874A2413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 i="1" l="1" a="1"/>
  <c r="Q8" i="1" a="1"/>
  <c r="S9" i="1" a="1"/>
  <c r="AC10" i="1" a="1"/>
  <c r="AC11" i="1" a="1"/>
  <c r="T11" i="1" a="1"/>
  <c r="AC9" i="1" a="1"/>
  <c r="AB8" i="1" a="1"/>
  <c r="Y8" i="1" a="1"/>
  <c r="V8" i="1" a="1"/>
  <c r="S8" i="1" a="1"/>
  <c r="AB9" i="1" a="1"/>
  <c r="AB10" i="1" a="1"/>
  <c r="Y10" i="1" a="1"/>
  <c r="V10" i="1" a="1"/>
  <c r="S10" i="1" a="1"/>
  <c r="Y11" i="1" a="1"/>
  <c r="V11" i="1" a="1"/>
  <c r="S11" i="1" a="1"/>
  <c r="X8" i="1" a="1"/>
  <c r="U8" i="1" a="1"/>
  <c r="R8" i="1" a="1"/>
  <c r="X9" i="1" a="1"/>
  <c r="U9" i="1" a="1"/>
  <c r="R10" i="1" a="1"/>
  <c r="X10" i="1" a="1"/>
  <c r="U10" i="1" a="1"/>
  <c r="R9" i="1" a="1"/>
  <c r="Z8" i="1" a="1"/>
  <c r="Z9" i="1" a="1"/>
  <c r="Q11" i="1" a="1"/>
  <c r="W10" i="1" a="1"/>
  <c r="T9" i="1" a="1"/>
  <c r="AB11" i="1" a="1"/>
  <c r="AA8" i="1" a="1"/>
  <c r="U11" i="1" a="1"/>
  <c r="W8" i="1" a="1"/>
  <c r="W9" i="1" a="1"/>
  <c r="Z10" i="1" a="1"/>
  <c r="Q9" i="1" a="1"/>
  <c r="Q10" i="1" a="1"/>
  <c r="AA9" i="1" a="1"/>
  <c r="Z11" i="1" a="1"/>
  <c r="AA10" i="1" a="1"/>
  <c r="W11" i="1" a="1"/>
  <c r="V9" i="1" a="1"/>
  <c r="AA11" i="1" a="1"/>
  <c r="X11" i="1" a="1"/>
  <c r="R11" i="1" a="1"/>
  <c r="T8" i="1" a="1"/>
  <c r="T10" i="1" a="1"/>
  <c r="Y9" i="1" a="1"/>
  <c r="Y9" i="1" l="1"/>
  <c r="T10" i="1"/>
  <c r="T8" i="1"/>
  <c r="R11" i="1"/>
  <c r="X11" i="1"/>
  <c r="AA11" i="1"/>
  <c r="V9" i="1"/>
  <c r="W11" i="1"/>
  <c r="AA10" i="1"/>
  <c r="Z11" i="1"/>
  <c r="AA9" i="1"/>
  <c r="Q10" i="1"/>
  <c r="Q9" i="1"/>
  <c r="Z10" i="1"/>
  <c r="W9" i="1"/>
  <c r="W8" i="1"/>
  <c r="U11" i="1"/>
  <c r="AA8" i="1"/>
  <c r="AB11" i="1"/>
  <c r="T9" i="1"/>
  <c r="W10" i="1"/>
  <c r="Q11" i="1"/>
  <c r="Z9" i="1"/>
  <c r="Z8" i="1"/>
  <c r="R9" i="1"/>
  <c r="U10" i="1"/>
  <c r="X10" i="1"/>
  <c r="R10" i="1"/>
  <c r="U9" i="1"/>
  <c r="X9" i="1"/>
  <c r="R8" i="1"/>
  <c r="U8" i="1"/>
  <c r="X8" i="1"/>
  <c r="S11" i="1"/>
  <c r="V11" i="1"/>
  <c r="Y11" i="1"/>
  <c r="S10" i="1"/>
  <c r="V10" i="1"/>
  <c r="Y10" i="1"/>
  <c r="AB10" i="1"/>
  <c r="AB9" i="1"/>
  <c r="S8" i="1"/>
  <c r="V8" i="1"/>
  <c r="Y8" i="1"/>
  <c r="AB8" i="1"/>
  <c r="AC9" i="1"/>
  <c r="T11" i="1"/>
  <c r="AC11" i="1"/>
  <c r="AC10" i="1"/>
  <c r="S9" i="1"/>
  <c r="Q8" i="1"/>
  <c r="AC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<sst xmlns="http://schemas.openxmlformats.org/spreadsheetml/2006/main" count="499" uniqueCount="242">
  <si>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</si>
  <si>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</si>
  <si>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</si>
  <si>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</si>
  <si>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</si>
  <si>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</si>
  <si>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</si>
  <si>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</si>
  <si>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</si>
  <si>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</si>
  <si>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</si>
  <si>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</si>
  <si>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</si>
  <si>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</si>
  <si>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</si>
  <si>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</si>
  <si>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</si>
  <si>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</si>
  <si>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</si>
  <si>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</si>
  <si>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</si>
  <si>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</si>
  <si>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</si>
  <si>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</si>
  <si>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</si>
  <si>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</si>
  <si>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</si>
  <si>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</si>
  <si>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</si>
  <si>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</si>
  <si>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</si>
  <si>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</si>
  <si>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</si>
  <si>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</si>
  <si>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</si>
  <si>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</si>
  <si>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</si>
  <si>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</si>
  <si>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</si>
  <si>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</si>
  <si>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</si>
  <si>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</si>
  <si>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</si>
  <si>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</si>
  <si>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</si>
  <si>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</si>
  <si>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</si>
  <si>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</si>
  <si>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</si>
  <si>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</si>
  <si>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</si>
  <si>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</si>
  <si>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</si>
  <si>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</si>
  <si>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</si>
  <si>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</si>
  <si>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</si>
  <si>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</si>
  <si>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</si>
  <si>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</si>
  <si>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</si>
  <si>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</si>
  <si>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</si>
  <si>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</si>
  <si>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</si>
  <si>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</si>
  <si>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</si>
  <si>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</si>
  <si>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</si>
  <si>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</si>
  <si>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</si>
  <si>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</si>
  <si>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</si>
  <si>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</si>
  <si>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</si>
  <si>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</si>
  <si>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</si>
  <si>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</si>
  <si>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</si>
  <si>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</si>
  <si>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</si>
  <si>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</si>
  <si>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</si>
  <si>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</si>
  <si>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</si>
  <si>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</si>
  <si>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</si>
  <si>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</si>
  <si>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</si>
  <si>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</si>
  <si>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</si>
  <si>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</si>
  <si>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</si>
  <si>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</si>
  <si>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</si>
  <si>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</si>
  <si>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</si>
  <si>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</si>
  <si>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</si>
  <si>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</si>
  <si>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</si>
  <si>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</si>
  <si>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</si>
  <si>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</si>
  <si>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</si>
  <si>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</si>
  <si>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</si>
  <si>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</si>
  <si>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</si>
  <si>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</si>
  <si>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</si>
  <si>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</si>
  <si>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</si>
  <si>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</si>
  <si>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</si>
  <si>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</si>
  <si>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</si>
  <si>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</si>
  <si>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</si>
  <si>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</si>
  <si>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</si>
  <si>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</si>
  <si>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</si>
  <si>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</si>
  <si>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</si>
  <si>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</si>
  <si>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</si>
  <si>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</si>
  <si>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</si>
  <si>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</si>
  <si>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</si>
  <si>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</si>
  <si>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</si>
  <si>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</si>
  <si>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</si>
  <si>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</si>
  <si>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</si>
  <si>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</si>
  <si>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</si>
  <si>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</si>
  <si>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</si>
  <si>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</si>
  <si>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</si>
  <si>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</si>
  <si>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</si>
  <si>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</si>
  <si>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</si>
  <si>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</si>
  <si>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</si>
  <si>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</si>
  <si>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</si>
  <si>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</si>
  <si>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</si>
  <si>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</si>
  <si>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</si>
  <si>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</si>
  <si>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</si>
  <si>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</si>
  <si>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</si>
  <si>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</si>
  <si>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</si>
  <si>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</si>
  <si>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</si>
  <si>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</si>
  <si>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</si>
  <si>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</si>
  <si>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</si>
  <si>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</si>
  <si>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</si>
  <si>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</si>
  <si>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</si>
  <si>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</si>
  <si>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</si>
  <si>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</si>
  <si>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</si>
  <si>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</si>
  <si>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</si>
  <si>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</si>
  <si>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</si>
  <si>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</si>
  <si>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</si>
  <si>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</si>
  <si>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</si>
  <si>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</si>
  <si>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</si>
  <si>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</si>
  <si>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</si>
  <si>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</si>
  <si>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</si>
  <si>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</si>
  <si>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</si>
  <si>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</si>
  <si>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</si>
  <si>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</si>
  <si>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</si>
  <si>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</si>
  <si>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</si>
  <si>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</si>
  <si>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</si>
  <si>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</si>
  <si>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</si>
  <si>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</si>
  <si>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</si>
  <si>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</si>
  <si>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</si>
  <si>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</si>
  <si>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</si>
  <si>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</si>
  <si>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</si>
  <si>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</si>
  <si>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</si>
  <si>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</si>
  <si>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</si>
  <si>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</si>
  <si>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</si>
  <si>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</si>
  <si>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</si>
  <si>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</si>
  <si>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</si>
  <si>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</si>
  <si>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</si>
  <si>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</si>
  <si>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</si>
  <si>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</si>
  <si>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"A"</t>
  </si>
  <si>
    <t>DIRECCION DE ADMINISTRACION Y FINANZAS EN LA PLANTA PRODUCTORA DE MEZCLAS ASFALTICAS</t>
  </si>
  <si>
    <t>JEFE (A) DE UNIDAD DEPARTAMENTAL "A"</t>
  </si>
  <si>
    <t>JEFATURA DE UNIDAD DEPARTAMENTAL DE FINANZAS</t>
  </si>
  <si>
    <t>JEFATURA DE UNIDAD DEPARTAMENTAL DE ADMINISTRACION DE CAPITAL HUMANO</t>
  </si>
  <si>
    <t>JEFATURA DE UNIDAD DEPARTAMENTAL DE RECURSOS MATERIALES, ABASTECIMIENTOS Y SERVICIOS</t>
  </si>
  <si>
    <t>SYLVIA LORENA</t>
  </si>
  <si>
    <t>GOMEZ</t>
  </si>
  <si>
    <t>MARTINEZ</t>
  </si>
  <si>
    <t>REBECA GUADALUPE</t>
  </si>
  <si>
    <t>OVANDO</t>
  </si>
  <si>
    <t>BARRANCO</t>
  </si>
  <si>
    <t>CINTHIA KARINA</t>
  </si>
  <si>
    <t>GONZALEZ</t>
  </si>
  <si>
    <t>FELIX</t>
  </si>
  <si>
    <t>ALEIDA ROSA</t>
  </si>
  <si>
    <t>MORALES</t>
  </si>
  <si>
    <t>ZEBALLOS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</si>
</sst>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1"/>
  <sheetViews>
    <sheetView tabSelected="1" topLeftCell="P2" workbookViewId="0">
      <selection activeCell="Q7" sqref="Q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68.33203125" bestFit="1" customWidth="1"/>
    <col min="7" max="7" width="62.6640625" bestFit="1" customWidth="1"/>
    <col min="8" max="8" width="17.44140625" bestFit="1" customWidth="1"/>
    <col min="9" max="9" width="10.33203125" bestFit="1" customWidth="1"/>
    <col min="10" max="10" width="13.5546875" bestFit="1" customWidth="1"/>
    <col min="11" max="11" width="15.44140625" bestFit="1" customWidth="1"/>
    <col min="12" max="12" width="58.6640625" bestFit="1" customWidth="1"/>
    <col min="13" max="13" width="93.33203125" bestFit="1" customWidth="1"/>
    <col min="14" max="14" width="43.88671875" bestFit="1" customWidth="1"/>
    <col min="15" max="15" width="92.5546875" bestFit="1" customWidth="1"/>
    <col min="16" max="16" width="43.109375"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20.109375" bestFit="1" customWidth="1"/>
    <col min="32" max="32" width="8" bestFit="1" customWidth="1"/>
  </cols>
  <sheetData>
    <row r="1" spans="1:32" hidden="1" x14ac:dyDescent="0.3">
      <c r="A1" t="s">
        <v>0</v>
      </c>
    </row>
    <row r="2" spans="1:32" x14ac:dyDescent="0.3">
      <c r="A2" s="6" t="s">
        <v>1</v>
      </c>
      <c r="B2" s="7"/>
      <c r="C2" s="7"/>
      <c r="D2" s="6" t="s">
        <v>2</v>
      </c>
      <c r="E2" s="7"/>
      <c r="F2" s="7"/>
      <c r="G2" s="6" t="s">
        <v>3</v>
      </c>
      <c r="H2" s="7"/>
      <c r="I2" s="7"/>
    </row>
    <row r="3" spans="1:32" x14ac:dyDescent="0.3">
      <c r="A3" s="8" t="s">
        <v>4</v>
      </c>
      <c r="B3" s="7"/>
      <c r="C3" s="7"/>
      <c r="D3" s="8" t="s">
        <v>5</v>
      </c>
      <c r="E3" s="7"/>
      <c r="F3" s="7"/>
      <c r="G3" s="8" t="s">
        <v>6</v>
      </c>
      <c r="H3" s="7"/>
      <c r="I3" s="7"/>
    </row>
    <row r="4" spans="1:32"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2025</v>
      </c>
      <c r="B8" s="3">
        <v>45658</v>
      </c>
      <c r="C8" s="3">
        <v>45747</v>
      </c>
      <c r="D8" t="s">
        <v>84</v>
      </c>
      <c r="E8">
        <v>39</v>
      </c>
      <c r="F8" t="s">
        <v>224</v>
      </c>
      <c r="G8" t="s">
        <v>225</v>
      </c>
      <c r="H8" t="s">
        <v>225</v>
      </c>
      <c r="I8" t="s">
        <v>230</v>
      </c>
      <c r="J8" t="s">
        <v>231</v>
      </c>
      <c r="K8" t="s">
        <v>232</v>
      </c>
      <c r="L8" t="s">
        <v>92</v>
      </c>
      <c r="M8">
        <v>52430</v>
      </c>
      <c r="N8" t="s">
        <v>212</v>
      </c>
      <c r="O8">
        <v>41243.020000000004</v>
      </c>
      <c r="P8" t="s">
        <v>212</v>
      </c>
      <c r="Q8" s="5" t="str" cm="1">
        <f t="array" aca="1" ref="Q8" ca="1">HYPERLINK("#"&amp;CELL("direccion",Tabla_471065!A4),"1")</f>
        <v>1</v>
      </c>
      <c r="R8" s="5" t="str" cm="1">
        <f t="array" aca="1" ref="R8" ca="1">HYPERLINK("#"&amp;CELL("direccion",Tabla_471039!A4),"1")</f>
        <v>1</v>
      </c>
      <c r="S8" s="5" t="str" cm="1">
        <f t="array" aca="1" ref="S8" ca="1">HYPERLINK("#"&amp;CELL("direccion",Tabla_471067!A4),"1")</f>
        <v>1</v>
      </c>
      <c r="T8" s="5" t="str" cm="1">
        <f t="array" aca="1" ref="T8" ca="1">HYPERLINK("#"&amp;CELL("direccion",Tabla_471023!A4),"1")</f>
        <v>1</v>
      </c>
      <c r="U8" s="5" t="str" cm="1">
        <f t="array" aca="1" ref="U8" ca="1">HYPERLINK("#"&amp;CELL("direccion",Tabla_471047!A4),"1")</f>
        <v>1</v>
      </c>
      <c r="V8" s="5" t="str" cm="1">
        <f t="array" aca="1" ref="V8" ca="1">HYPERLINK("#"&amp;CELL("direccion",Tabla_471030!A4),"1")</f>
        <v>1</v>
      </c>
      <c r="W8" s="5" t="str" cm="1">
        <f t="array" aca="1" ref="W8" ca="1">HYPERLINK("#"&amp;CELL("direccion",Tabla_471041!A4),"1")</f>
        <v>1</v>
      </c>
      <c r="X8" s="5" t="str" cm="1">
        <f t="array" aca="1" ref="X8" ca="1">HYPERLINK("#"&amp;CELL("direccion",Tabla_471031!A4),"1")</f>
        <v>1</v>
      </c>
      <c r="Y8" s="5" t="str" cm="1">
        <f t="array" aca="1" ref="Y8" ca="1">HYPERLINK("#"&amp;CELL("direccion",Tabla_471032!A4),"1")</f>
        <v>1</v>
      </c>
      <c r="Z8" s="5" t="str" cm="1">
        <f t="array" aca="1" ref="Z8" ca="1">HYPERLINK("#"&amp;CELL("direccion",Tabla_471059!A4),"1")</f>
        <v>1</v>
      </c>
      <c r="AA8" s="5" t="str" cm="1">
        <f t="array" aca="1" ref="AA8" ca="1">HYPERLINK("#"&amp;CELL("direccion",Tabla_471071!A4),"1")</f>
        <v>1</v>
      </c>
      <c r="AB8" s="5" t="str" cm="1">
        <f t="array" aca="1" ref="AB8" ca="1">HYPERLINK("#"&amp;CELL("direccion",Tabla_471062!A4),"1")</f>
        <v>1</v>
      </c>
      <c r="AC8" s="5" t="str" cm="1">
        <f t="array" aca="1" ref="AC8" ca="1">HYPERLINK("#"&amp;CELL("direccion",Tabla_471074!A4),"1")</f>
        <v>1</v>
      </c>
      <c r="AD8" t="s">
        <v>213</v>
      </c>
      <c r="AE8" s="3">
        <v>45747</v>
      </c>
    </row>
    <row r="9" spans="1:32" x14ac:dyDescent="0.3">
      <c r="A9">
        <v>2025</v>
      </c>
      <c r="B9" s="3">
        <v>45658</v>
      </c>
      <c r="C9" s="3">
        <v>45747</v>
      </c>
      <c r="D9" t="s">
        <v>84</v>
      </c>
      <c r="E9">
        <v>25</v>
      </c>
      <c r="F9" t="s">
        <v>226</v>
      </c>
      <c r="G9" t="s">
        <v>227</v>
      </c>
      <c r="H9" t="s">
        <v>225</v>
      </c>
      <c r="I9" t="s">
        <v>233</v>
      </c>
      <c r="J9" t="s">
        <v>234</v>
      </c>
      <c r="K9" t="s">
        <v>235</v>
      </c>
      <c r="L9" t="s">
        <v>92</v>
      </c>
      <c r="M9">
        <v>24672</v>
      </c>
      <c r="N9" t="s">
        <v>212</v>
      </c>
      <c r="O9">
        <v>20384.75</v>
      </c>
      <c r="P9" t="s">
        <v>212</v>
      </c>
      <c r="Q9" s="5" t="str" cm="1">
        <f t="array" aca="1" ref="Q9" ca="1">HYPERLINK("#"&amp;CELL("direccion",Tabla_471065!A5),"2")</f>
        <v>2</v>
      </c>
      <c r="R9" s="5" t="str" cm="1">
        <f t="array" aca="1" ref="R9" ca="1">HYPERLINK("#"&amp;CELL("direccion",Tabla_471039!A5),"2")</f>
        <v>2</v>
      </c>
      <c r="S9" s="5" t="str" cm="1">
        <f t="array" aca="1" ref="S9" ca="1">HYPERLINK("#"&amp;CELL("direccion",Tabla_471067!A5),"2")</f>
        <v>2</v>
      </c>
      <c r="T9" s="5" t="str" cm="1">
        <f t="array" aca="1" ref="T9" ca="1">HYPERLINK("#"&amp;CELL("direccion",Tabla_471023!A5),"2")</f>
        <v>2</v>
      </c>
      <c r="U9" s="5" t="str" cm="1">
        <f t="array" aca="1" ref="U9" ca="1">HYPERLINK("#"&amp;CELL("direccion",Tabla_471047!A5),"2")</f>
        <v>2</v>
      </c>
      <c r="V9" s="5" t="str" cm="1">
        <f t="array" aca="1" ref="V9" ca="1">HYPERLINK("#"&amp;CELL("direccion",Tabla_471030!A5),"2")</f>
        <v>2</v>
      </c>
      <c r="W9" s="5" t="str" cm="1">
        <f t="array" aca="1" ref="W9" ca="1">HYPERLINK("#"&amp;CELL("direccion",Tabla_471041!A5),"2")</f>
        <v>2</v>
      </c>
      <c r="X9" s="5" t="str" cm="1">
        <f t="array" aca="1" ref="X9" ca="1">HYPERLINK("#"&amp;CELL("direccion",Tabla_471031!A5),"2")</f>
        <v>2</v>
      </c>
      <c r="Y9" s="5" t="str" cm="1">
        <f t="array" aca="1" ref="Y9" ca="1">HYPERLINK("#"&amp;CELL("direccion",Tabla_471032!A5),"2")</f>
        <v>2</v>
      </c>
      <c r="Z9" s="5" t="str" cm="1">
        <f t="array" aca="1" ref="Z9" ca="1">HYPERLINK("#"&amp;CELL("direccion",Tabla_471059!A5),"2")</f>
        <v>2</v>
      </c>
      <c r="AA9" s="5" t="str" cm="1">
        <f t="array" aca="1" ref="AA9" ca="1">HYPERLINK("#"&amp;CELL("direccion",Tabla_471071!A5),"2")</f>
        <v>2</v>
      </c>
      <c r="AB9" s="5" t="str" cm="1">
        <f t="array" aca="1" ref="AB9" ca="1">HYPERLINK("#"&amp;CELL("direccion",Tabla_471062!A5),"2")</f>
        <v>2</v>
      </c>
      <c r="AC9" s="5" t="str" cm="1">
        <f t="array" aca="1" ref="AC9" ca="1">HYPERLINK("#"&amp;CELL("direccion",Tabla_471074!A5),"2")</f>
        <v>2</v>
      </c>
      <c r="AD9" t="s">
        <v>213</v>
      </c>
      <c r="AE9" s="3">
        <v>45747</v>
      </c>
    </row>
    <row r="10" spans="1:32" x14ac:dyDescent="0.3">
      <c r="A10">
        <v>2025</v>
      </c>
      <c r="B10" s="3">
        <v>45658</v>
      </c>
      <c r="C10" s="3">
        <v>45747</v>
      </c>
      <c r="D10" t="s">
        <v>84</v>
      </c>
      <c r="E10">
        <v>25</v>
      </c>
      <c r="F10" t="s">
        <v>226</v>
      </c>
      <c r="G10" t="s">
        <v>228</v>
      </c>
      <c r="H10" t="s">
        <v>225</v>
      </c>
      <c r="I10" t="s">
        <v>236</v>
      </c>
      <c r="J10" t="s">
        <v>237</v>
      </c>
      <c r="K10" t="s">
        <v>238</v>
      </c>
      <c r="L10" t="s">
        <v>92</v>
      </c>
      <c r="M10">
        <v>24672</v>
      </c>
      <c r="N10" t="s">
        <v>212</v>
      </c>
      <c r="O10">
        <v>20384.75</v>
      </c>
      <c r="P10" t="s">
        <v>212</v>
      </c>
      <c r="Q10" s="5" t="str" cm="1">
        <f t="array" aca="1" ref="Q10" ca="1">HYPERLINK("#"&amp;CELL("direccion",Tabla_471065!A6),"3")</f>
        <v>3</v>
      </c>
      <c r="R10" s="5" t="str" cm="1">
        <f t="array" aca="1" ref="R10" ca="1">HYPERLINK("#"&amp;CELL("direccion",Tabla_471039!A6),"3")</f>
        <v>3</v>
      </c>
      <c r="S10" s="5" t="str" cm="1">
        <f t="array" aca="1" ref="S10" ca="1">HYPERLINK("#"&amp;CELL("direccion",Tabla_471067!A6),"3")</f>
        <v>3</v>
      </c>
      <c r="T10" s="5" t="str" cm="1">
        <f t="array" aca="1" ref="T10" ca="1">HYPERLINK("#"&amp;CELL("direccion",Tabla_471023!A6),"3")</f>
        <v>3</v>
      </c>
      <c r="U10" s="5" t="str" cm="1">
        <f t="array" aca="1" ref="U10" ca="1">HYPERLINK("#"&amp;CELL("direccion",Tabla_471047!A6),"3")</f>
        <v>3</v>
      </c>
      <c r="V10" s="5" t="str" cm="1">
        <f t="array" aca="1" ref="V10" ca="1">HYPERLINK("#"&amp;CELL("direccion",Tabla_471030!A6),"3")</f>
        <v>3</v>
      </c>
      <c r="W10" s="5" t="str" cm="1">
        <f t="array" aca="1" ref="W10" ca="1">HYPERLINK("#"&amp;CELL("direccion",Tabla_471041!A6),"3")</f>
        <v>3</v>
      </c>
      <c r="X10" s="5" t="str" cm="1">
        <f t="array" aca="1" ref="X10" ca="1">HYPERLINK("#"&amp;CELL("direccion",Tabla_471031!A6),"3")</f>
        <v>3</v>
      </c>
      <c r="Y10" s="5" t="str" cm="1">
        <f t="array" aca="1" ref="Y10" ca="1">HYPERLINK("#"&amp;CELL("direccion",Tabla_471032!A6),"3")</f>
        <v>3</v>
      </c>
      <c r="Z10" s="5" t="str" cm="1">
        <f t="array" aca="1" ref="Z10" ca="1">HYPERLINK("#"&amp;CELL("direccion",Tabla_471059!A6),"3")</f>
        <v>3</v>
      </c>
      <c r="AA10" s="5" t="str" cm="1">
        <f t="array" aca="1" ref="AA10" ca="1">HYPERLINK("#"&amp;CELL("direccion",Tabla_471071!A6),"3")</f>
        <v>3</v>
      </c>
      <c r="AB10" s="5" t="str" cm="1">
        <f t="array" aca="1" ref="AB10" ca="1">HYPERLINK("#"&amp;CELL("direccion",Tabla_471062!A6),"3")</f>
        <v>3</v>
      </c>
      <c r="AC10" s="5" t="str" cm="1">
        <f t="array" aca="1" ref="AC10" ca="1">HYPERLINK("#"&amp;CELL("direccion",Tabla_471074!A6),"3")</f>
        <v>3</v>
      </c>
      <c r="AD10" t="s">
        <v>213</v>
      </c>
      <c r="AE10" s="3">
        <v>45747</v>
      </c>
    </row>
    <row r="11" spans="1:32" x14ac:dyDescent="0.3">
      <c r="A11">
        <v>2025</v>
      </c>
      <c r="B11" s="3">
        <v>45658</v>
      </c>
      <c r="C11" s="3">
        <v>45747</v>
      </c>
      <c r="D11" t="s">
        <v>84</v>
      </c>
      <c r="E11">
        <v>25</v>
      </c>
      <c r="F11" t="s">
        <v>226</v>
      </c>
      <c r="G11" t="s">
        <v>229</v>
      </c>
      <c r="H11" t="s">
        <v>225</v>
      </c>
      <c r="I11" t="s">
        <v>239</v>
      </c>
      <c r="J11" t="s">
        <v>240</v>
      </c>
      <c r="K11" t="s">
        <v>241</v>
      </c>
      <c r="L11" t="s">
        <v>92</v>
      </c>
      <c r="M11">
        <v>24672</v>
      </c>
      <c r="N11" t="s">
        <v>212</v>
      </c>
      <c r="O11">
        <v>20384.75</v>
      </c>
      <c r="P11" t="s">
        <v>212</v>
      </c>
      <c r="Q11" s="5" t="str" cm="1">
        <f t="array" aca="1" ref="Q11" ca="1">HYPERLINK("#"&amp;CELL("direccion",Tabla_471065!A7),"4")</f>
        <v>4</v>
      </c>
      <c r="R11" s="5" t="str" cm="1">
        <f t="array" aca="1" ref="R11" ca="1">HYPERLINK("#"&amp;CELL("direccion",Tabla_471039!A7),"4")</f>
        <v>4</v>
      </c>
      <c r="S11" s="5" t="str" cm="1">
        <f t="array" aca="1" ref="S11" ca="1">HYPERLINK("#"&amp;CELL("direccion",Tabla_471067!A7),"4")</f>
        <v>4</v>
      </c>
      <c r="T11" s="5" t="str" cm="1">
        <f t="array" aca="1" ref="T11" ca="1">HYPERLINK("#"&amp;CELL("direccion",Tabla_471023!A7),"4")</f>
        <v>4</v>
      </c>
      <c r="U11" s="5" t="str" cm="1">
        <f t="array" aca="1" ref="U11" ca="1">HYPERLINK("#"&amp;CELL("direccion",Tabla_471047!A7),"4")</f>
        <v>4</v>
      </c>
      <c r="V11" s="5" t="str" cm="1">
        <f t="array" aca="1" ref="V11" ca="1">HYPERLINK("#"&amp;CELL("direccion",Tabla_471030!A7),"4")</f>
        <v>4</v>
      </c>
      <c r="W11" s="5" t="str" cm="1">
        <f t="array" aca="1" ref="W11" ca="1">HYPERLINK("#"&amp;CELL("direccion",Tabla_471041!A7),"4")</f>
        <v>4</v>
      </c>
      <c r="X11" s="5" t="str" cm="1">
        <f t="array" aca="1" ref="X11" ca="1">HYPERLINK("#"&amp;CELL("direccion",Tabla_471031!A7),"4")</f>
        <v>4</v>
      </c>
      <c r="Y11" s="5" t="str" cm="1">
        <f t="array" aca="1" ref="Y11" ca="1">HYPERLINK("#"&amp;CELL("direccion",Tabla_471032!A7),"4")</f>
        <v>4</v>
      </c>
      <c r="Z11" s="5" t="str" cm="1">
        <f t="array" aca="1" ref="Z11" ca="1">HYPERLINK("#"&amp;CELL("direccion",Tabla_471059!A7),"4")</f>
        <v>4</v>
      </c>
      <c r="AA11" s="5" t="str" cm="1">
        <f t="array" aca="1" ref="AA11" ca="1">HYPERLINK("#"&amp;CELL("direccion",Tabla_471071!A7),"4")</f>
        <v>4</v>
      </c>
      <c r="AB11" s="5" t="str" cm="1">
        <f t="array" aca="1" ref="AB11" ca="1">HYPERLINK("#"&amp;CELL("direccion",Tabla_471062!A7),"4")</f>
        <v>4</v>
      </c>
      <c r="AC11" s="5" t="str" cm="1">
        <f t="array" aca="1" ref="AC11" ca="1">HYPERLINK("#"&amp;CELL("direccion",Tabla_471074!A7),"4")</f>
        <v>4</v>
      </c>
      <c r="AD11" t="s">
        <v>213</v>
      </c>
      <c r="AE11" s="3">
        <v>45747</v>
      </c>
    </row>
  </sheetData>
  <mergeCells count="7">
    <mergeCell ref="A6:AF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7"/>
  <sheetViews>
    <sheetView topLeftCell="A3" workbookViewId="0">
      <selection activeCell="A4" sqref="A4"/>
    </sheetView>
  </sheetViews>
  <sheetFormatPr baseColWidth="10" defaultColWidth="9.109375" defaultRowHeight="14.4" x14ac:dyDescent="0.3"/>
  <cols>
    <col min="1" max="1" width="3.44140625"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7"/>
  <sheetViews>
    <sheetView topLeftCell="A3" workbookViewId="0">
      <selection activeCell="A4" sqref="A4"/>
    </sheetView>
  </sheetViews>
  <sheetFormatPr baseColWidth="10" defaultColWidth="9.109375" defaultRowHeight="14.4" x14ac:dyDescent="0.3"/>
  <cols>
    <col min="1" max="1" width="3.44140625"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7"/>
  <sheetViews>
    <sheetView topLeftCell="A3" workbookViewId="0">
      <selection activeCell="A4" sqref="A4"/>
    </sheetView>
  </sheetViews>
  <sheetFormatPr baseColWidth="10" defaultColWidth="9.109375" defaultRowHeight="14.4" x14ac:dyDescent="0.3"/>
  <cols>
    <col min="1" max="1" width="3.44140625"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7"/>
  <sheetViews>
    <sheetView topLeftCell="A3" workbookViewId="0">
      <selection activeCell="A3" sqref="A3"/>
    </sheetView>
  </sheetViews>
  <sheetFormatPr baseColWidth="10" defaultColWidth="9.109375" defaultRowHeight="14.4" x14ac:dyDescent="0.3"/>
  <cols>
    <col min="1" max="1" width="3.44140625"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v>1</v>
      </c>
      <c r="B4" t="s">
        <v>221</v>
      </c>
      <c r="C4">
        <v>0</v>
      </c>
      <c r="D4">
        <v>0</v>
      </c>
      <c r="E4" t="s">
        <v>212</v>
      </c>
      <c r="F4" t="s">
        <v>215</v>
      </c>
    </row>
    <row r="5" spans="1:6" x14ac:dyDescent="0.3">
      <c r="A5">
        <v>2</v>
      </c>
      <c r="B5" t="s">
        <v>221</v>
      </c>
      <c r="C5">
        <v>0</v>
      </c>
      <c r="D5">
        <v>0</v>
      </c>
      <c r="E5" t="s">
        <v>212</v>
      </c>
      <c r="F5" t="s">
        <v>215</v>
      </c>
    </row>
    <row r="6" spans="1:6" x14ac:dyDescent="0.3">
      <c r="A6">
        <v>3</v>
      </c>
      <c r="B6" t="s">
        <v>221</v>
      </c>
      <c r="C6">
        <v>0</v>
      </c>
      <c r="D6">
        <v>0</v>
      </c>
      <c r="E6" t="s">
        <v>212</v>
      </c>
      <c r="F6" t="s">
        <v>215</v>
      </c>
    </row>
    <row r="7" spans="1:6" x14ac:dyDescent="0.3">
      <c r="A7">
        <v>4</v>
      </c>
      <c r="B7" t="s">
        <v>221</v>
      </c>
      <c r="C7">
        <v>0</v>
      </c>
      <c r="D7">
        <v>0</v>
      </c>
      <c r="E7" t="s">
        <v>212</v>
      </c>
      <c r="F7"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7"/>
  <sheetViews>
    <sheetView topLeftCell="A3" workbookViewId="0">
      <selection activeCell="A3" sqref="A3"/>
    </sheetView>
  </sheetViews>
  <sheetFormatPr baseColWidth="10" defaultColWidth="9.109375" defaultRowHeight="14.4" x14ac:dyDescent="0.3"/>
  <cols>
    <col min="1" max="1" width="3.44140625"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7"/>
  <sheetViews>
    <sheetView topLeftCell="A3" workbookViewId="0">
      <selection activeCell="A4" sqref="A4"/>
    </sheetView>
  </sheetViews>
  <sheetFormatPr baseColWidth="10" defaultColWidth="9.109375" defaultRowHeight="14.4" x14ac:dyDescent="0.3"/>
  <cols>
    <col min="1" max="1" width="3.44140625"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v>1</v>
      </c>
      <c r="B4" t="s">
        <v>222</v>
      </c>
      <c r="C4">
        <v>21584</v>
      </c>
      <c r="D4">
        <v>0</v>
      </c>
      <c r="E4" t="s">
        <v>212</v>
      </c>
      <c r="F4" t="s">
        <v>215</v>
      </c>
    </row>
    <row r="5" spans="1:6" x14ac:dyDescent="0.3">
      <c r="A5">
        <v>2</v>
      </c>
      <c r="B5" t="s">
        <v>222</v>
      </c>
      <c r="C5">
        <v>9143.5</v>
      </c>
      <c r="D5">
        <v>0</v>
      </c>
      <c r="E5" t="s">
        <v>212</v>
      </c>
      <c r="F5" t="s">
        <v>215</v>
      </c>
    </row>
    <row r="6" spans="1:6" x14ac:dyDescent="0.3">
      <c r="A6">
        <v>3</v>
      </c>
      <c r="B6" t="s">
        <v>222</v>
      </c>
      <c r="C6">
        <v>9143.5</v>
      </c>
      <c r="D6">
        <v>0</v>
      </c>
      <c r="E6" t="s">
        <v>212</v>
      </c>
      <c r="F6" t="s">
        <v>215</v>
      </c>
    </row>
    <row r="7" spans="1:6" x14ac:dyDescent="0.3">
      <c r="A7">
        <v>4</v>
      </c>
      <c r="B7" t="s">
        <v>222</v>
      </c>
      <c r="C7">
        <v>9143.5</v>
      </c>
      <c r="D7">
        <v>0</v>
      </c>
      <c r="E7" t="s">
        <v>212</v>
      </c>
      <c r="F7"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7"/>
  <sheetViews>
    <sheetView topLeftCell="A3" workbookViewId="0">
      <selection activeCell="A4" sqref="A4"/>
    </sheetView>
  </sheetViews>
  <sheetFormatPr baseColWidth="10" defaultColWidth="9.109375" defaultRowHeight="14.4" x14ac:dyDescent="0.3"/>
  <cols>
    <col min="1" max="1" width="3.44140625" bestFit="1" customWidth="1"/>
    <col min="2" max="2" width="45.554687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v>1</v>
      </c>
      <c r="B4" t="s">
        <v>223</v>
      </c>
      <c r="C4" t="s">
        <v>215</v>
      </c>
    </row>
    <row r="5" spans="1:3" x14ac:dyDescent="0.3">
      <c r="A5">
        <v>2</v>
      </c>
      <c r="B5" t="s">
        <v>223</v>
      </c>
      <c r="C5" t="s">
        <v>215</v>
      </c>
    </row>
    <row r="6" spans="1:3" x14ac:dyDescent="0.3">
      <c r="A6">
        <v>3</v>
      </c>
      <c r="B6" t="s">
        <v>223</v>
      </c>
      <c r="C6" t="s">
        <v>215</v>
      </c>
    </row>
    <row r="7" spans="1:3" x14ac:dyDescent="0.3">
      <c r="A7">
        <v>4</v>
      </c>
      <c r="B7" t="s">
        <v>223</v>
      </c>
      <c r="C7"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
  <sheetViews>
    <sheetView topLeftCell="A3" workbookViewId="0">
      <selection activeCell="A4" sqref="A4"/>
    </sheetView>
  </sheetViews>
  <sheetFormatPr baseColWidth="10" defaultColWidth="9.109375" defaultRowHeight="14.4" x14ac:dyDescent="0.3"/>
  <cols>
    <col min="1" max="1" width="3.44140625"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v>1</v>
      </c>
      <c r="B4" t="s">
        <v>214</v>
      </c>
      <c r="C4">
        <v>0</v>
      </c>
      <c r="D4">
        <v>0</v>
      </c>
      <c r="E4" t="s">
        <v>212</v>
      </c>
      <c r="F4" t="s">
        <v>215</v>
      </c>
    </row>
    <row r="5" spans="1:6" x14ac:dyDescent="0.3">
      <c r="A5">
        <v>2</v>
      </c>
      <c r="B5" t="s">
        <v>214</v>
      </c>
      <c r="C5">
        <v>0</v>
      </c>
      <c r="D5">
        <v>0</v>
      </c>
      <c r="E5" t="s">
        <v>212</v>
      </c>
      <c r="F5" t="s">
        <v>215</v>
      </c>
    </row>
    <row r="6" spans="1:6" x14ac:dyDescent="0.3">
      <c r="A6">
        <v>3</v>
      </c>
      <c r="B6" t="s">
        <v>214</v>
      </c>
      <c r="C6">
        <v>0</v>
      </c>
      <c r="D6">
        <v>0</v>
      </c>
      <c r="E6" t="s">
        <v>212</v>
      </c>
      <c r="F6" t="s">
        <v>215</v>
      </c>
    </row>
    <row r="7" spans="1:6" x14ac:dyDescent="0.3">
      <c r="A7">
        <v>4</v>
      </c>
      <c r="B7" t="s">
        <v>214</v>
      </c>
      <c r="C7">
        <v>0</v>
      </c>
      <c r="D7">
        <v>0</v>
      </c>
      <c r="E7" t="s">
        <v>212</v>
      </c>
      <c r="F7"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7"/>
  <sheetViews>
    <sheetView topLeftCell="A3" workbookViewId="0">
      <selection activeCell="A4" sqref="A4"/>
    </sheetView>
  </sheetViews>
  <sheetFormatPr baseColWidth="10" defaultColWidth="9.109375" defaultRowHeight="14.4" x14ac:dyDescent="0.3"/>
  <cols>
    <col min="1" max="1" width="3.44140625" bestFit="1" customWidth="1"/>
    <col min="2" max="2" width="58.44140625" bestFit="1" customWidth="1"/>
    <col min="3" max="3" width="59.1093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v>1</v>
      </c>
      <c r="B4" t="s">
        <v>216</v>
      </c>
      <c r="C4" t="s">
        <v>215</v>
      </c>
    </row>
    <row r="5" spans="1:3" x14ac:dyDescent="0.3">
      <c r="A5">
        <v>2</v>
      </c>
      <c r="B5" t="s">
        <v>216</v>
      </c>
      <c r="C5" t="s">
        <v>215</v>
      </c>
    </row>
    <row r="6" spans="1:3" x14ac:dyDescent="0.3">
      <c r="A6">
        <v>3</v>
      </c>
      <c r="B6" t="s">
        <v>216</v>
      </c>
      <c r="C6" t="s">
        <v>215</v>
      </c>
    </row>
    <row r="7" spans="1:3" x14ac:dyDescent="0.3">
      <c r="A7">
        <v>4</v>
      </c>
      <c r="B7" t="s">
        <v>216</v>
      </c>
      <c r="C7"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7"/>
  <sheetViews>
    <sheetView topLeftCell="A3" workbookViewId="0">
      <selection activeCell="A4" sqref="A4"/>
    </sheetView>
  </sheetViews>
  <sheetFormatPr baseColWidth="10" defaultColWidth="9.109375" defaultRowHeight="14.4" x14ac:dyDescent="0.3"/>
  <cols>
    <col min="1" max="1" width="3.44140625"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v>1</v>
      </c>
      <c r="B4" t="s">
        <v>217</v>
      </c>
      <c r="C4">
        <v>4663.5</v>
      </c>
      <c r="D4">
        <v>0</v>
      </c>
      <c r="E4" t="s">
        <v>212</v>
      </c>
      <c r="F4" t="s">
        <v>215</v>
      </c>
    </row>
    <row r="5" spans="1:6" x14ac:dyDescent="0.3">
      <c r="A5">
        <v>2</v>
      </c>
      <c r="B5" t="s">
        <v>217</v>
      </c>
      <c r="C5">
        <v>3225</v>
      </c>
      <c r="D5">
        <v>0</v>
      </c>
      <c r="E5" t="s">
        <v>212</v>
      </c>
      <c r="F5" t="s">
        <v>215</v>
      </c>
    </row>
    <row r="6" spans="1:6" x14ac:dyDescent="0.3">
      <c r="A6">
        <v>3</v>
      </c>
      <c r="B6" t="s">
        <v>217</v>
      </c>
      <c r="C6">
        <v>3225</v>
      </c>
      <c r="D6">
        <v>0</v>
      </c>
      <c r="E6" t="s">
        <v>212</v>
      </c>
      <c r="F6" t="s">
        <v>215</v>
      </c>
    </row>
    <row r="7" spans="1:6" x14ac:dyDescent="0.3">
      <c r="A7">
        <v>4</v>
      </c>
      <c r="B7" t="s">
        <v>217</v>
      </c>
      <c r="C7">
        <v>3225</v>
      </c>
      <c r="D7">
        <v>0</v>
      </c>
      <c r="E7" t="s">
        <v>212</v>
      </c>
      <c r="F7"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7"/>
  <sheetViews>
    <sheetView topLeftCell="A3" workbookViewId="0">
      <selection activeCell="A4" sqref="A4"/>
    </sheetView>
  </sheetViews>
  <sheetFormatPr baseColWidth="10" defaultColWidth="9.109375" defaultRowHeight="14.4" x14ac:dyDescent="0.3"/>
  <cols>
    <col min="1" max="1" width="3.44140625"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v>1</v>
      </c>
      <c r="B4" t="s">
        <v>218</v>
      </c>
      <c r="C4">
        <v>0</v>
      </c>
      <c r="D4">
        <v>0</v>
      </c>
      <c r="E4" t="s">
        <v>212</v>
      </c>
      <c r="F4" t="s">
        <v>215</v>
      </c>
    </row>
    <row r="5" spans="1:6" x14ac:dyDescent="0.3">
      <c r="A5">
        <v>2</v>
      </c>
      <c r="B5" t="s">
        <v>218</v>
      </c>
      <c r="C5">
        <v>0</v>
      </c>
      <c r="D5">
        <v>0</v>
      </c>
      <c r="E5" t="s">
        <v>212</v>
      </c>
      <c r="F5" t="s">
        <v>215</v>
      </c>
    </row>
    <row r="6" spans="1:6" x14ac:dyDescent="0.3">
      <c r="A6">
        <v>3</v>
      </c>
      <c r="B6" t="s">
        <v>218</v>
      </c>
      <c r="C6">
        <v>0</v>
      </c>
      <c r="D6">
        <v>0</v>
      </c>
      <c r="E6" t="s">
        <v>212</v>
      </c>
      <c r="F6" t="s">
        <v>215</v>
      </c>
    </row>
    <row r="7" spans="1:6" x14ac:dyDescent="0.3">
      <c r="A7">
        <v>4</v>
      </c>
      <c r="B7" t="s">
        <v>218</v>
      </c>
      <c r="C7">
        <v>0</v>
      </c>
      <c r="D7">
        <v>0</v>
      </c>
      <c r="E7" t="s">
        <v>212</v>
      </c>
      <c r="F7"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7"/>
  <sheetViews>
    <sheetView topLeftCell="A3" workbookViewId="0">
      <selection activeCell="A4" sqref="A4"/>
    </sheetView>
  </sheetViews>
  <sheetFormatPr baseColWidth="10" defaultColWidth="9.109375" defaultRowHeight="14.4" x14ac:dyDescent="0.3"/>
  <cols>
    <col min="1" max="1" width="3.44140625"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v>1</v>
      </c>
      <c r="B4" t="s">
        <v>219</v>
      </c>
      <c r="C4">
        <v>0</v>
      </c>
      <c r="D4">
        <v>0</v>
      </c>
      <c r="E4" t="s">
        <v>212</v>
      </c>
      <c r="F4" t="s">
        <v>215</v>
      </c>
    </row>
    <row r="5" spans="1:6" x14ac:dyDescent="0.3">
      <c r="A5">
        <v>2</v>
      </c>
      <c r="B5" t="s">
        <v>219</v>
      </c>
      <c r="C5">
        <v>0</v>
      </c>
      <c r="D5">
        <v>0</v>
      </c>
      <c r="E5" t="s">
        <v>212</v>
      </c>
      <c r="F5" t="s">
        <v>215</v>
      </c>
    </row>
    <row r="6" spans="1:6" x14ac:dyDescent="0.3">
      <c r="A6">
        <v>3</v>
      </c>
      <c r="B6" t="s">
        <v>219</v>
      </c>
      <c r="C6">
        <v>0</v>
      </c>
      <c r="D6">
        <v>0</v>
      </c>
      <c r="E6" t="s">
        <v>212</v>
      </c>
      <c r="F6" t="s">
        <v>215</v>
      </c>
    </row>
    <row r="7" spans="1:6" x14ac:dyDescent="0.3">
      <c r="A7">
        <v>4</v>
      </c>
      <c r="B7" t="s">
        <v>219</v>
      </c>
      <c r="C7">
        <v>0</v>
      </c>
      <c r="D7">
        <v>0</v>
      </c>
      <c r="E7" t="s">
        <v>212</v>
      </c>
      <c r="F7"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7"/>
  <sheetViews>
    <sheetView topLeftCell="A3" workbookViewId="0">
      <selection activeCell="A3" sqref="A3"/>
    </sheetView>
  </sheetViews>
  <sheetFormatPr baseColWidth="10" defaultColWidth="9.109375" defaultRowHeight="14.4" x14ac:dyDescent="0.3"/>
  <cols>
    <col min="1" max="1" width="3.44140625"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Sofia Alvarez Catalan</cp:lastModifiedBy>
  <dcterms:created xsi:type="dcterms:W3CDTF">2024-12-18T16:49:48Z</dcterms:created>
  <dcterms:modified xsi:type="dcterms:W3CDTF">2025-04-02T23:04:34Z</dcterms:modified>
</cp:coreProperties>
</file>